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List1" sheetId="1" r:id="rId1"/>
    <sheet name="List2" sheetId="2" r:id="rId2"/>
    <sheet name="List3" sheetId="3" r:id="rId3"/>
  </sheets>
  <definedNames>
    <definedName name="_xlnm.Print_Area" localSheetId="0">List1!$B$1:$L$134</definedName>
  </definedNames>
  <calcPr calcId="152511"/>
</workbook>
</file>

<file path=xl/calcChain.xml><?xml version="1.0" encoding="utf-8"?>
<calcChain xmlns="http://schemas.openxmlformats.org/spreadsheetml/2006/main">
  <c r="K126" i="1"/>
  <c r="J126"/>
  <c r="I126"/>
  <c r="L114" l="1"/>
  <c r="K114"/>
  <c r="J114"/>
  <c r="I114"/>
  <c r="K24" l="1"/>
  <c r="K40" s="1"/>
  <c r="J24"/>
  <c r="J40" s="1"/>
  <c r="I24"/>
  <c r="I40" s="1"/>
  <c r="L24"/>
  <c r="L40" s="1"/>
  <c r="L126" l="1"/>
  <c r="L116" l="1"/>
  <c r="L117" l="1"/>
  <c r="L118" s="1"/>
</calcChain>
</file>

<file path=xl/sharedStrings.xml><?xml version="1.0" encoding="utf-8"?>
<sst xmlns="http://schemas.openxmlformats.org/spreadsheetml/2006/main" count="117" uniqueCount="91">
  <si>
    <t>Paragraf</t>
  </si>
  <si>
    <t>Položka</t>
  </si>
  <si>
    <t>Příjmy</t>
  </si>
  <si>
    <t>Daň z příjmů FO ze záv. činnosti a funkč. požitků</t>
  </si>
  <si>
    <t>Částka Kč</t>
  </si>
  <si>
    <t>Daň z příjmů FO z kapitálových výnosů</t>
  </si>
  <si>
    <t>Daň z příjmů právnických osob</t>
  </si>
  <si>
    <t>Daň z přidané hodnoty</t>
  </si>
  <si>
    <t>Poplatek ze psů</t>
  </si>
  <si>
    <t>Daň z příjmů FO ze sam. výděleč. činnosti</t>
  </si>
  <si>
    <t>Správní poplatky</t>
  </si>
  <si>
    <t>Neinv. přijaté transfery ze SR v rámci souhr. dot. vztahu</t>
  </si>
  <si>
    <t>Činnosti knihovnické</t>
  </si>
  <si>
    <t>Rozhlas a televize</t>
  </si>
  <si>
    <t>Zájmová činnost v kultuře</t>
  </si>
  <si>
    <t>Sběr a svoz ostatních odpadů</t>
  </si>
  <si>
    <t>Činnost místní správy</t>
  </si>
  <si>
    <t>Obecné příjmy a výdaje z finančních operací</t>
  </si>
  <si>
    <t>CELKEM</t>
  </si>
  <si>
    <t>Výdaje</t>
  </si>
  <si>
    <t>Pohřebnictví</t>
  </si>
  <si>
    <t>Bytové hospodářství</t>
  </si>
  <si>
    <t>Nebytové hospodářství</t>
  </si>
  <si>
    <t>Silnice</t>
  </si>
  <si>
    <t>Základní školy</t>
  </si>
  <si>
    <t>Veřejné osvětlení</t>
  </si>
  <si>
    <t>Sběr a svoz nebezpečných odpadů</t>
  </si>
  <si>
    <t>Sběr a svoz komunálních odpadů</t>
  </si>
  <si>
    <t>Péče o vzhled obcí a veřejnou zeleň</t>
  </si>
  <si>
    <t>Zastupitelstva obcí</t>
  </si>
  <si>
    <t>FINANCOVÁNÍ</t>
  </si>
  <si>
    <t xml:space="preserve"> </t>
  </si>
  <si>
    <t>Saldo příjmů a výdajů</t>
  </si>
  <si>
    <t>Příjmy celkem</t>
  </si>
  <si>
    <t>Výdaje celkem</t>
  </si>
  <si>
    <t>Ostatní finanční operace</t>
  </si>
  <si>
    <t>Sportovní zařízení v majetku obce</t>
  </si>
  <si>
    <t>Poplatek za provoz syst. shrom. a odstraň. komun. odpadů</t>
  </si>
  <si>
    <t>Poplatek za užívání veřejného prostranství</t>
  </si>
  <si>
    <t>Daň z nemovitých věcí</t>
  </si>
  <si>
    <t>Komunální služby a územní rozvoj jinde nezařazené</t>
  </si>
  <si>
    <t xml:space="preserve">Zastupitelstvo obce schvaluje paragrafy </t>
  </si>
  <si>
    <t>Zastupitelstvo obce schvaluje paragrafy</t>
  </si>
  <si>
    <t>Daň z hazardních her</t>
  </si>
  <si>
    <t>Příjmy úhrad za dobývání nerostů</t>
  </si>
  <si>
    <t xml:space="preserve">Ostatní záležitosti pozemních komunikací </t>
  </si>
  <si>
    <t>Ostatní záležitosti sdělovacích prostředků</t>
  </si>
  <si>
    <t>Ost.zálež.kultury,církví a sděl.prostředků</t>
  </si>
  <si>
    <t xml:space="preserve">Využití volného času dětí a mládeže </t>
  </si>
  <si>
    <t>Ostat.zájmová činnost a rekreace</t>
  </si>
  <si>
    <t>Ostatní nemocnice</t>
  </si>
  <si>
    <t>Pojištění funkčně nespecifikované</t>
  </si>
  <si>
    <t>Využívání a zneškodňování ostatních odpadů</t>
  </si>
  <si>
    <t>Daň z příjmů právnických osob za obec</t>
  </si>
  <si>
    <t>Dotace - Úřad práce</t>
  </si>
  <si>
    <t>Rozpočet po změnách</t>
  </si>
  <si>
    <t>Neinvest.přij.transfery z VPS stát. rozpočtu</t>
  </si>
  <si>
    <t>Finanční vypořádání minulých let</t>
  </si>
  <si>
    <t>Změna stavu krátkod.prostř.na bankovních účtech</t>
  </si>
  <si>
    <t>-</t>
  </si>
  <si>
    <t>Uhr.splátky dlouhodob.přijatých půjč.prostř. - ČS úvěr č.2</t>
  </si>
  <si>
    <t>Uhr.splátky dlouhodob.přijatých půjč.prostř. - ČS úvěr č.1</t>
  </si>
  <si>
    <t>MFČR - návratná finanční výpomoc</t>
  </si>
  <si>
    <t>Neinv. přijaté transfery ze státních fondů</t>
  </si>
  <si>
    <t>Sportovní zařízení ve vlastnictví obce</t>
  </si>
  <si>
    <t>Dopravní obslužnost veřejnými službami</t>
  </si>
  <si>
    <t>Ostatní záležitosti kultury</t>
  </si>
  <si>
    <t>Ostatní služby a činnosti v oblasti sociální péče</t>
  </si>
  <si>
    <t>Ostatní služby a činnosti v oblasti sociální prevence</t>
  </si>
  <si>
    <t>Krizová opatření</t>
  </si>
  <si>
    <t xml:space="preserve">Vyvěšeno:  </t>
  </si>
  <si>
    <t xml:space="preserve">Sňato:  </t>
  </si>
  <si>
    <t xml:space="preserve">Sňato: </t>
  </si>
  <si>
    <t>Uhr.splátky dlouhodob.přijatých půjč.prostř. - ČS úvěr č.3</t>
  </si>
  <si>
    <t>Vyvěšeno:</t>
  </si>
  <si>
    <t>Ostatní činnosti jinde nezařazené</t>
  </si>
  <si>
    <t>Odvádění a čištění odpadních vod</t>
  </si>
  <si>
    <t>Činnosti církví a náboženských společností</t>
  </si>
  <si>
    <t>Pomoc zdravotně postiženým</t>
  </si>
  <si>
    <t>Komunální služby</t>
  </si>
  <si>
    <t>Schváleno na ZO dne:</t>
  </si>
  <si>
    <t>Skutečné plnění k 31.10. 2021</t>
  </si>
  <si>
    <t>Návrh rozpočtu 2022</t>
  </si>
  <si>
    <t>Schválený rozpočet 2021</t>
  </si>
  <si>
    <t>Neinvest.přij.transfery od krajů</t>
  </si>
  <si>
    <t>Bez paragrafu</t>
  </si>
  <si>
    <t>Využívání a zneškodňování komunálních odpadů</t>
  </si>
  <si>
    <t>Ozdravování hospodářských zvířat…</t>
  </si>
  <si>
    <t>Ostatní správa v oblasti hosp. opatření pro krizové stavy</t>
  </si>
  <si>
    <t>Volby do PS Parlamentu ČR</t>
  </si>
  <si>
    <t>Rozpočet obce Terezín na rok 2022</t>
  </si>
</sst>
</file>

<file path=xl/styles.xml><?xml version="1.0" encoding="utf-8"?>
<styleSheet xmlns="http://schemas.openxmlformats.org/spreadsheetml/2006/main">
  <numFmts count="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2" xfId="0" applyBorder="1"/>
    <xf numFmtId="0" fontId="0" fillId="0" borderId="1" xfId="0" applyBorder="1"/>
    <xf numFmtId="0" fontId="5" fillId="0" borderId="0" xfId="0" applyFont="1"/>
    <xf numFmtId="41" fontId="7" fillId="0" borderId="1" xfId="0" applyNumberFormat="1" applyFont="1" applyBorder="1"/>
    <xf numFmtId="41" fontId="7" fillId="0" borderId="4" xfId="0" applyNumberFormat="1" applyFont="1" applyBorder="1"/>
    <xf numFmtId="41" fontId="7" fillId="0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41" fontId="0" fillId="0" borderId="1" xfId="0" applyNumberFormat="1" applyFont="1" applyBorder="1"/>
    <xf numFmtId="0" fontId="0" fillId="0" borderId="1" xfId="0" applyBorder="1"/>
    <xf numFmtId="0" fontId="1" fillId="2" borderId="4" xfId="0" applyFont="1" applyFill="1" applyBorder="1" applyAlignment="1">
      <alignment horizontal="center" wrapText="1"/>
    </xf>
    <xf numFmtId="41" fontId="0" fillId="0" borderId="4" xfId="0" applyNumberFormat="1" applyBorder="1" applyAlignment="1"/>
    <xf numFmtId="41" fontId="0" fillId="0" borderId="1" xfId="0" applyNumberFormat="1" applyBorder="1" applyAlignment="1">
      <alignment horizontal="left"/>
    </xf>
    <xf numFmtId="41" fontId="0" fillId="0" borderId="6" xfId="0" applyNumberFormat="1" applyBorder="1" applyAlignment="1">
      <alignment horizontal="left"/>
    </xf>
    <xf numFmtId="41" fontId="0" fillId="0" borderId="4" xfId="0" applyNumberFormat="1" applyBorder="1" applyAlignment="1">
      <alignment horizontal="left"/>
    </xf>
    <xf numFmtId="41" fontId="0" fillId="0" borderId="1" xfId="0" applyNumberFormat="1" applyBorder="1" applyAlignment="1"/>
    <xf numFmtId="41" fontId="0" fillId="0" borderId="5" xfId="0" applyNumberFormat="1" applyBorder="1" applyAlignment="1">
      <alignment horizontal="left"/>
    </xf>
    <xf numFmtId="41" fontId="0" fillId="0" borderId="1" xfId="0" applyNumberFormat="1" applyBorder="1"/>
    <xf numFmtId="41" fontId="0" fillId="0" borderId="4" xfId="0" applyNumberFormat="1" applyBorder="1"/>
    <xf numFmtId="41" fontId="0" fillId="0" borderId="0" xfId="0" applyNumberFormat="1"/>
    <xf numFmtId="41" fontId="0" fillId="0" borderId="1" xfId="0" applyNumberFormat="1" applyFill="1" applyBorder="1"/>
    <xf numFmtId="41" fontId="0" fillId="0" borderId="4" xfId="0" applyNumberFormat="1" applyFill="1" applyBorder="1" applyAlignment="1">
      <alignment horizontal="left"/>
    </xf>
    <xf numFmtId="41" fontId="0" fillId="0" borderId="4" xfId="0" applyNumberFormat="1" applyFill="1" applyBorder="1"/>
    <xf numFmtId="41" fontId="0" fillId="0" borderId="1" xfId="0" applyNumberFormat="1" applyFill="1" applyBorder="1" applyAlignment="1"/>
    <xf numFmtId="41" fontId="0" fillId="0" borderId="4" xfId="0" applyNumberFormat="1" applyFill="1" applyBorder="1" applyAlignment="1"/>
    <xf numFmtId="0" fontId="6" fillId="2" borderId="1" xfId="0" applyFont="1" applyFill="1" applyBorder="1" applyAlignment="1">
      <alignment horizontal="center" wrapText="1"/>
    </xf>
    <xf numFmtId="0" fontId="0" fillId="0" borderId="1" xfId="0" applyBorder="1"/>
    <xf numFmtId="41" fontId="1" fillId="2" borderId="4" xfId="0" applyNumberFormat="1" applyFont="1" applyFill="1" applyBorder="1" applyAlignment="1">
      <alignment horizontal="center"/>
    </xf>
    <xf numFmtId="41" fontId="1" fillId="2" borderId="1" xfId="0" applyNumberFormat="1" applyFont="1" applyFill="1" applyBorder="1"/>
    <xf numFmtId="41" fontId="0" fillId="0" borderId="4" xfId="0" applyNumberFormat="1" applyBorder="1" applyAlignment="1">
      <alignment horizontal="center"/>
    </xf>
    <xf numFmtId="41" fontId="0" fillId="0" borderId="4" xfId="0" applyNumberFormat="1" applyFill="1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41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1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1" fontId="7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41" fontId="0" fillId="0" borderId="5" xfId="0" applyNumberFormat="1" applyBorder="1" applyAlignment="1">
      <alignment horizontal="center"/>
    </xf>
    <xf numFmtId="42" fontId="8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41" fontId="1" fillId="0" borderId="0" xfId="0" applyNumberFormat="1" applyFont="1" applyFill="1" applyBorder="1" applyAlignment="1">
      <alignment horizontal="left"/>
    </xf>
    <xf numFmtId="0" fontId="0" fillId="0" borderId="1" xfId="0" applyBorder="1"/>
    <xf numFmtId="0" fontId="1" fillId="0" borderId="0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1" fontId="1" fillId="2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>
      <alignment horizontal="center"/>
    </xf>
    <xf numFmtId="41" fontId="7" fillId="0" borderId="1" xfId="0" applyNumberFormat="1" applyFont="1" applyFill="1" applyBorder="1" applyAlignment="1">
      <alignment horizontal="center" vertical="center"/>
    </xf>
    <xf numFmtId="41" fontId="8" fillId="2" borderId="1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10" fillId="0" borderId="0" xfId="0" applyFont="1" applyAlignment="1"/>
    <xf numFmtId="14" fontId="0" fillId="0" borderId="0" xfId="0" applyNumberFormat="1" applyAlignment="1">
      <alignment horizontal="center"/>
    </xf>
    <xf numFmtId="41" fontId="8" fillId="2" borderId="1" xfId="0" applyNumberFormat="1" applyFont="1" applyFill="1" applyBorder="1"/>
    <xf numFmtId="0" fontId="1" fillId="0" borderId="0" xfId="0" applyFont="1" applyAlignment="1"/>
    <xf numFmtId="0" fontId="0" fillId="0" borderId="0" xfId="0" applyFont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/>
    <xf numFmtId="0" fontId="0" fillId="0" borderId="1" xfId="0" applyBorder="1"/>
    <xf numFmtId="41" fontId="6" fillId="0" borderId="4" xfId="0" applyNumberFormat="1" applyFont="1" applyBorder="1"/>
    <xf numFmtId="41" fontId="1" fillId="0" borderId="5" xfId="0" applyNumberFormat="1" applyFont="1" applyBorder="1" applyAlignment="1">
      <alignment horizontal="center"/>
    </xf>
    <xf numFmtId="41" fontId="1" fillId="0" borderId="5" xfId="0" applyNumberFormat="1" applyFont="1" applyBorder="1" applyAlignment="1">
      <alignment horizontal="left"/>
    </xf>
    <xf numFmtId="43" fontId="0" fillId="0" borderId="4" xfId="0" applyNumberFormat="1" applyBorder="1" applyAlignment="1"/>
    <xf numFmtId="43" fontId="0" fillId="0" borderId="1" xfId="0" applyNumberFormat="1" applyBorder="1" applyAlignment="1"/>
    <xf numFmtId="43" fontId="0" fillId="0" borderId="6" xfId="0" applyNumberFormat="1" applyBorder="1" applyAlignment="1"/>
    <xf numFmtId="43" fontId="0" fillId="0" borderId="5" xfId="0" applyNumberFormat="1" applyBorder="1" applyAlignment="1"/>
    <xf numFmtId="43" fontId="1" fillId="0" borderId="5" xfId="0" applyNumberFormat="1" applyFont="1" applyBorder="1" applyAlignment="1"/>
    <xf numFmtId="43" fontId="1" fillId="2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43" fontId="0" fillId="0" borderId="1" xfId="0" applyNumberFormat="1" applyBorder="1" applyAlignment="1">
      <alignment horizontal="center"/>
    </xf>
    <xf numFmtId="43" fontId="0" fillId="0" borderId="4" xfId="0" applyNumberFormat="1" applyBorder="1" applyAlignment="1">
      <alignment horizontal="center"/>
    </xf>
    <xf numFmtId="43" fontId="0" fillId="0" borderId="1" xfId="0" applyNumberFormat="1" applyFill="1" applyBorder="1" applyAlignment="1">
      <alignment horizontal="center"/>
    </xf>
    <xf numFmtId="43" fontId="0" fillId="0" borderId="4" xfId="0" applyNumberFormat="1" applyFill="1" applyBorder="1" applyAlignment="1">
      <alignment horizontal="center"/>
    </xf>
    <xf numFmtId="43" fontId="1" fillId="2" borderId="1" xfId="0" applyNumberFormat="1" applyFont="1" applyFill="1" applyBorder="1"/>
    <xf numFmtId="41" fontId="7" fillId="0" borderId="1" xfId="0" applyNumberFormat="1" applyFont="1" applyBorder="1" applyAlignment="1">
      <alignment horizontal="center"/>
    </xf>
    <xf numFmtId="41" fontId="0" fillId="0" borderId="0" xfId="0" applyNumberFormat="1" applyAlignment="1">
      <alignment horizontal="center"/>
    </xf>
    <xf numFmtId="43" fontId="0" fillId="0" borderId="1" xfId="0" applyNumberFormat="1" applyFont="1" applyFill="1" applyBorder="1" applyAlignment="1">
      <alignment horizontal="center"/>
    </xf>
    <xf numFmtId="43" fontId="1" fillId="2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>
      <alignment horizontal="center"/>
    </xf>
    <xf numFmtId="0" fontId="10" fillId="0" borderId="0" xfId="0" applyFont="1"/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2" borderId="1" xfId="0" applyFill="1" applyBorder="1"/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6" xfId="0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7" xfId="0" applyFill="1" applyBorder="1" applyAlignment="1"/>
    <xf numFmtId="0" fontId="0" fillId="0" borderId="6" xfId="0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28575</xdr:rowOff>
    </xdr:from>
    <xdr:to>
      <xdr:col>4</xdr:col>
      <xdr:colOff>281940</xdr:colOff>
      <xdr:row>3</xdr:row>
      <xdr:rowOff>62865</xdr:rowOff>
    </xdr:to>
    <xdr:pic>
      <xdr:nvPicPr>
        <xdr:cNvPr id="9" name="obrázek 1" descr="Kopie - zna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657225"/>
          <a:ext cx="615315" cy="758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342900</xdr:colOff>
      <xdr:row>67</xdr:row>
      <xdr:rowOff>38100</xdr:rowOff>
    </xdr:from>
    <xdr:to>
      <xdr:col>4</xdr:col>
      <xdr:colOff>243840</xdr:colOff>
      <xdr:row>70</xdr:row>
      <xdr:rowOff>15240</xdr:rowOff>
    </xdr:to>
    <xdr:pic>
      <xdr:nvPicPr>
        <xdr:cNvPr id="11" name="obrázek 1" descr="Kopie - zna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12706350"/>
          <a:ext cx="615315" cy="758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4"/>
  <sheetViews>
    <sheetView showGridLines="0" showRowColHeaders="0" tabSelected="1" showRuler="0" showWhiteSpace="0" view="pageLayout" topLeftCell="B88" zoomScaleNormal="100" workbookViewId="0">
      <selection activeCell="H131" sqref="H131"/>
    </sheetView>
  </sheetViews>
  <sheetFormatPr defaultColWidth="9.140625" defaultRowHeight="15"/>
  <cols>
    <col min="1" max="1" width="0.140625" customWidth="1"/>
    <col min="2" max="2" width="8.5703125" customWidth="1"/>
    <col min="3" max="3" width="8.42578125" customWidth="1"/>
    <col min="4" max="8" width="10" customWidth="1"/>
    <col min="9" max="10" width="15.140625" customWidth="1"/>
    <col min="11" max="11" width="16" customWidth="1"/>
    <col min="12" max="12" width="15.140625" style="15" customWidth="1"/>
  </cols>
  <sheetData>
    <row r="1" spans="1:19" ht="16.5" customHeight="1"/>
    <row r="2" spans="1:19" ht="24" customHeight="1">
      <c r="B2" s="163" t="s">
        <v>90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9" ht="16.5" customHeight="1">
      <c r="B3" s="159" t="s">
        <v>41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N3" s="163"/>
      <c r="O3" s="163"/>
      <c r="P3" s="163"/>
      <c r="Q3" s="163"/>
    </row>
    <row r="4" spans="1:19" ht="13.5" customHeight="1">
      <c r="M4" s="163"/>
      <c r="N4" s="163"/>
      <c r="O4" s="163"/>
      <c r="P4" s="163"/>
      <c r="Q4" s="163"/>
      <c r="R4" s="163"/>
      <c r="S4" s="163"/>
    </row>
    <row r="5" spans="1:19" ht="32.25">
      <c r="B5" s="19" t="s">
        <v>0</v>
      </c>
      <c r="C5" s="19" t="s">
        <v>1</v>
      </c>
      <c r="D5" s="160" t="s">
        <v>2</v>
      </c>
      <c r="E5" s="161"/>
      <c r="F5" s="161"/>
      <c r="G5" s="161"/>
      <c r="H5" s="162"/>
      <c r="I5" s="26" t="s">
        <v>83</v>
      </c>
      <c r="J5" s="26" t="s">
        <v>55</v>
      </c>
      <c r="K5" s="26" t="s">
        <v>81</v>
      </c>
      <c r="L5" s="41" t="s">
        <v>82</v>
      </c>
      <c r="M5" s="12"/>
      <c r="N5" s="12"/>
      <c r="O5" s="12"/>
      <c r="P5" s="12"/>
      <c r="Q5" s="12"/>
      <c r="R5" s="11"/>
      <c r="S5" s="10"/>
    </row>
    <row r="6" spans="1:19">
      <c r="B6" s="1"/>
      <c r="C6" s="2">
        <v>1111</v>
      </c>
      <c r="D6" s="122" t="s">
        <v>3</v>
      </c>
      <c r="E6" s="123"/>
      <c r="F6" s="123"/>
      <c r="G6" s="123"/>
      <c r="H6" s="124"/>
      <c r="I6" s="27">
        <v>1220000</v>
      </c>
      <c r="J6" s="27">
        <v>948800</v>
      </c>
      <c r="K6" s="100">
        <v>655836.77</v>
      </c>
      <c r="L6" s="16">
        <v>780000</v>
      </c>
    </row>
    <row r="7" spans="1:19">
      <c r="B7" s="1"/>
      <c r="C7" s="2">
        <v>1112</v>
      </c>
      <c r="D7" s="164" t="s">
        <v>9</v>
      </c>
      <c r="E7" s="164"/>
      <c r="F7" s="164"/>
      <c r="G7" s="164"/>
      <c r="H7" s="164"/>
      <c r="I7" s="28">
        <v>20000</v>
      </c>
      <c r="J7" s="28">
        <v>38000</v>
      </c>
      <c r="K7" s="101">
        <v>33673.870000000003</v>
      </c>
      <c r="L7" s="16">
        <v>35000</v>
      </c>
    </row>
    <row r="8" spans="1:19">
      <c r="A8">
        <v>400</v>
      </c>
      <c r="B8" s="1"/>
      <c r="C8" s="2">
        <v>1113</v>
      </c>
      <c r="D8" s="164" t="s">
        <v>5</v>
      </c>
      <c r="E8" s="164"/>
      <c r="F8" s="164"/>
      <c r="G8" s="164"/>
      <c r="H8" s="164"/>
      <c r="I8" s="28">
        <v>115000</v>
      </c>
      <c r="J8" s="28">
        <v>125000</v>
      </c>
      <c r="K8" s="101">
        <v>117457.82</v>
      </c>
      <c r="L8" s="16">
        <v>132000</v>
      </c>
    </row>
    <row r="9" spans="1:19">
      <c r="B9" s="1"/>
      <c r="C9" s="2">
        <v>1121</v>
      </c>
      <c r="D9" s="164" t="s">
        <v>6</v>
      </c>
      <c r="E9" s="164"/>
      <c r="F9" s="164"/>
      <c r="G9" s="164"/>
      <c r="H9" s="164"/>
      <c r="I9" s="28">
        <v>720000</v>
      </c>
      <c r="J9" s="28">
        <v>1009300</v>
      </c>
      <c r="K9" s="101">
        <v>976755.54</v>
      </c>
      <c r="L9" s="16">
        <v>990000</v>
      </c>
    </row>
    <row r="10" spans="1:19">
      <c r="B10" s="25"/>
      <c r="C10" s="2">
        <v>1122</v>
      </c>
      <c r="D10" s="119" t="s">
        <v>53</v>
      </c>
      <c r="E10" s="120"/>
      <c r="F10" s="120"/>
      <c r="G10" s="120"/>
      <c r="H10" s="121"/>
      <c r="I10" s="28">
        <v>120000</v>
      </c>
      <c r="J10" s="28">
        <v>146700</v>
      </c>
      <c r="K10" s="101">
        <v>146680</v>
      </c>
      <c r="L10" s="16">
        <v>0</v>
      </c>
    </row>
    <row r="11" spans="1:19">
      <c r="B11" s="1"/>
      <c r="C11" s="2">
        <v>1211</v>
      </c>
      <c r="D11" s="164" t="s">
        <v>7</v>
      </c>
      <c r="E11" s="164"/>
      <c r="F11" s="164"/>
      <c r="G11" s="164"/>
      <c r="H11" s="164"/>
      <c r="I11" s="28">
        <v>2400000</v>
      </c>
      <c r="J11" s="28">
        <v>2400000</v>
      </c>
      <c r="K11" s="101">
        <v>2085810.9</v>
      </c>
      <c r="L11" s="16">
        <v>2700000</v>
      </c>
      <c r="M11" t="s">
        <v>31</v>
      </c>
    </row>
    <row r="12" spans="1:19">
      <c r="B12" s="5"/>
      <c r="C12" s="2">
        <v>1340</v>
      </c>
      <c r="D12" s="164" t="s">
        <v>37</v>
      </c>
      <c r="E12" s="164"/>
      <c r="F12" s="164"/>
      <c r="G12" s="164"/>
      <c r="H12" s="164"/>
      <c r="I12" s="28">
        <v>170000</v>
      </c>
      <c r="J12" s="28">
        <v>194500</v>
      </c>
      <c r="K12" s="101">
        <v>190243</v>
      </c>
      <c r="L12" s="24">
        <v>250000</v>
      </c>
    </row>
    <row r="13" spans="1:19">
      <c r="B13" s="1"/>
      <c r="C13" s="2">
        <v>1341</v>
      </c>
      <c r="D13" s="166" t="s">
        <v>8</v>
      </c>
      <c r="E13" s="166"/>
      <c r="F13" s="166"/>
      <c r="G13" s="166"/>
      <c r="H13" s="166"/>
      <c r="I13" s="29">
        <v>15000</v>
      </c>
      <c r="J13" s="29">
        <v>15000</v>
      </c>
      <c r="K13" s="102">
        <v>12867</v>
      </c>
      <c r="L13" s="24">
        <v>15000</v>
      </c>
    </row>
    <row r="14" spans="1:19">
      <c r="B14" s="8"/>
      <c r="C14" s="9">
        <v>1343</v>
      </c>
      <c r="D14" s="119" t="s">
        <v>38</v>
      </c>
      <c r="E14" s="120"/>
      <c r="F14" s="120"/>
      <c r="G14" s="120"/>
      <c r="H14" s="121"/>
      <c r="I14" s="30">
        <v>10000</v>
      </c>
      <c r="J14" s="30">
        <v>10000</v>
      </c>
      <c r="K14" s="100">
        <v>5800</v>
      </c>
      <c r="L14" s="17">
        <v>7000</v>
      </c>
    </row>
    <row r="15" spans="1:19">
      <c r="B15" s="22"/>
      <c r="C15" s="9">
        <v>1356</v>
      </c>
      <c r="D15" s="119" t="s">
        <v>44</v>
      </c>
      <c r="E15" s="120"/>
      <c r="F15" s="120"/>
      <c r="G15" s="120"/>
      <c r="H15" s="121"/>
      <c r="I15" s="30">
        <v>78200</v>
      </c>
      <c r="J15" s="30">
        <v>78200</v>
      </c>
      <c r="K15" s="100">
        <v>70281</v>
      </c>
      <c r="L15" s="17">
        <v>75000</v>
      </c>
    </row>
    <row r="16" spans="1:19">
      <c r="B16" s="22"/>
      <c r="C16" s="2">
        <v>1361</v>
      </c>
      <c r="D16" s="119" t="s">
        <v>10</v>
      </c>
      <c r="E16" s="120"/>
      <c r="F16" s="120"/>
      <c r="G16" s="120"/>
      <c r="H16" s="121"/>
      <c r="I16" s="30">
        <v>10000</v>
      </c>
      <c r="J16" s="30">
        <v>10000</v>
      </c>
      <c r="K16" s="100">
        <v>2570</v>
      </c>
      <c r="L16" s="16">
        <v>5000</v>
      </c>
    </row>
    <row r="17" spans="1:12">
      <c r="B17" s="1"/>
      <c r="C17" s="2">
        <v>1381</v>
      </c>
      <c r="D17" s="165" t="s">
        <v>43</v>
      </c>
      <c r="E17" s="165"/>
      <c r="F17" s="165"/>
      <c r="G17" s="165"/>
      <c r="H17" s="165"/>
      <c r="I17" s="31">
        <v>25000</v>
      </c>
      <c r="J17" s="31">
        <v>35000</v>
      </c>
      <c r="K17" s="101">
        <v>29737.09</v>
      </c>
      <c r="L17" s="16">
        <v>40000</v>
      </c>
    </row>
    <row r="18" spans="1:12">
      <c r="B18" s="1"/>
      <c r="C18" s="2">
        <v>1511</v>
      </c>
      <c r="D18" s="164" t="s">
        <v>39</v>
      </c>
      <c r="E18" s="164"/>
      <c r="F18" s="164"/>
      <c r="G18" s="164"/>
      <c r="H18" s="164"/>
      <c r="I18" s="28">
        <v>550000</v>
      </c>
      <c r="J18" s="28">
        <v>550000</v>
      </c>
      <c r="K18" s="101">
        <v>512334.13</v>
      </c>
      <c r="L18" s="16">
        <v>550000</v>
      </c>
    </row>
    <row r="19" spans="1:12">
      <c r="B19" s="42"/>
      <c r="C19" s="2">
        <v>4111</v>
      </c>
      <c r="D19" s="119" t="s">
        <v>56</v>
      </c>
      <c r="E19" s="120"/>
      <c r="F19" s="120"/>
      <c r="G19" s="120"/>
      <c r="H19" s="121"/>
      <c r="I19" s="28">
        <v>0</v>
      </c>
      <c r="J19" s="28">
        <v>99700</v>
      </c>
      <c r="K19" s="101">
        <v>99658.69</v>
      </c>
      <c r="L19" s="16">
        <v>0</v>
      </c>
    </row>
    <row r="20" spans="1:12">
      <c r="B20" s="1"/>
      <c r="C20" s="2">
        <v>4112</v>
      </c>
      <c r="D20" s="164" t="s">
        <v>11</v>
      </c>
      <c r="E20" s="164"/>
      <c r="F20" s="164"/>
      <c r="G20" s="164"/>
      <c r="H20" s="164"/>
      <c r="I20" s="28">
        <v>90100</v>
      </c>
      <c r="J20" s="28">
        <v>90100</v>
      </c>
      <c r="K20" s="101">
        <v>75100</v>
      </c>
      <c r="L20" s="16">
        <v>90100</v>
      </c>
    </row>
    <row r="21" spans="1:12">
      <c r="B21" s="55"/>
      <c r="C21" s="9">
        <v>4113</v>
      </c>
      <c r="D21" s="122" t="s">
        <v>63</v>
      </c>
      <c r="E21" s="123"/>
      <c r="F21" s="123"/>
      <c r="G21" s="123"/>
      <c r="H21" s="124"/>
      <c r="I21" s="60">
        <v>0</v>
      </c>
      <c r="J21" s="32">
        <v>134300</v>
      </c>
      <c r="K21" s="103">
        <v>134211.03</v>
      </c>
      <c r="L21" s="17">
        <v>0</v>
      </c>
    </row>
    <row r="22" spans="1:12">
      <c r="B22" s="6"/>
      <c r="C22" s="7">
        <v>4116</v>
      </c>
      <c r="D22" s="119" t="s">
        <v>54</v>
      </c>
      <c r="E22" s="120"/>
      <c r="F22" s="120"/>
      <c r="G22" s="120"/>
      <c r="H22" s="121"/>
      <c r="I22" s="60" t="s">
        <v>59</v>
      </c>
      <c r="J22" s="32">
        <v>195100</v>
      </c>
      <c r="K22" s="103">
        <v>74532</v>
      </c>
      <c r="L22" s="17">
        <v>0</v>
      </c>
    </row>
    <row r="23" spans="1:12">
      <c r="B23" s="70"/>
      <c r="C23" s="9">
        <v>4122</v>
      </c>
      <c r="D23" s="67" t="s">
        <v>84</v>
      </c>
      <c r="E23" s="68"/>
      <c r="F23" s="68"/>
      <c r="G23" s="68"/>
      <c r="H23" s="69"/>
      <c r="I23" s="60">
        <v>0</v>
      </c>
      <c r="J23" s="32">
        <v>187000</v>
      </c>
      <c r="K23" s="103">
        <v>150000</v>
      </c>
      <c r="L23" s="17">
        <v>0</v>
      </c>
    </row>
    <row r="24" spans="1:12">
      <c r="B24" s="95"/>
      <c r="C24" s="9"/>
      <c r="D24" s="106" t="s">
        <v>85</v>
      </c>
      <c r="E24" s="93"/>
      <c r="F24" s="93"/>
      <c r="G24" s="93"/>
      <c r="H24" s="94"/>
      <c r="I24" s="98">
        <f>SUM(I6:I23)</f>
        <v>5543300</v>
      </c>
      <c r="J24" s="99">
        <f>SUM(J6:J23)</f>
        <v>6266700</v>
      </c>
      <c r="K24" s="104">
        <f>SUM(K6:K23)</f>
        <v>5373548.8400000008</v>
      </c>
      <c r="L24" s="97">
        <f>SUM(L6:L23)</f>
        <v>5669100</v>
      </c>
    </row>
    <row r="25" spans="1:12">
      <c r="B25" s="2">
        <v>3314</v>
      </c>
      <c r="C25" s="2"/>
      <c r="D25" s="130" t="s">
        <v>12</v>
      </c>
      <c r="E25" s="130"/>
      <c r="F25" s="130"/>
      <c r="G25" s="130"/>
      <c r="H25" s="130"/>
      <c r="I25" s="33">
        <v>1000</v>
      </c>
      <c r="J25" s="33">
        <v>1000</v>
      </c>
      <c r="K25" s="101">
        <v>700</v>
      </c>
      <c r="L25" s="18">
        <v>1000</v>
      </c>
    </row>
    <row r="26" spans="1:12">
      <c r="B26" s="2">
        <v>3341</v>
      </c>
      <c r="C26" s="2"/>
      <c r="D26" s="130" t="s">
        <v>13</v>
      </c>
      <c r="E26" s="130"/>
      <c r="F26" s="130"/>
      <c r="G26" s="130"/>
      <c r="H26" s="130"/>
      <c r="I26" s="33">
        <v>6000</v>
      </c>
      <c r="J26" s="33">
        <v>17600</v>
      </c>
      <c r="K26" s="101">
        <v>15400</v>
      </c>
      <c r="L26" s="18">
        <v>15000</v>
      </c>
    </row>
    <row r="27" spans="1:12">
      <c r="B27" s="2">
        <v>3392</v>
      </c>
      <c r="C27" s="2"/>
      <c r="D27" s="122" t="s">
        <v>14</v>
      </c>
      <c r="E27" s="123"/>
      <c r="F27" s="123"/>
      <c r="G27" s="123"/>
      <c r="H27" s="124"/>
      <c r="I27" s="45">
        <v>172000</v>
      </c>
      <c r="J27" s="34">
        <v>229400</v>
      </c>
      <c r="K27" s="100">
        <v>205671.35</v>
      </c>
      <c r="L27" s="18">
        <v>270000</v>
      </c>
    </row>
    <row r="28" spans="1:12">
      <c r="A28">
        <v>25</v>
      </c>
      <c r="B28" s="2">
        <v>3412</v>
      </c>
      <c r="C28" s="2"/>
      <c r="D28" s="122" t="s">
        <v>64</v>
      </c>
      <c r="E28" s="123"/>
      <c r="F28" s="123"/>
      <c r="G28" s="123"/>
      <c r="H28" s="124"/>
      <c r="I28" s="45">
        <v>1000</v>
      </c>
      <c r="J28" s="34">
        <v>7000</v>
      </c>
      <c r="K28" s="100">
        <v>4934</v>
      </c>
      <c r="L28" s="18">
        <v>15000</v>
      </c>
    </row>
    <row r="29" spans="1:12">
      <c r="A29">
        <v>3613</v>
      </c>
      <c r="B29" s="2">
        <v>3612</v>
      </c>
      <c r="C29" s="2"/>
      <c r="D29" s="144" t="s">
        <v>21</v>
      </c>
      <c r="E29" s="145"/>
      <c r="F29" s="145"/>
      <c r="G29" s="145"/>
      <c r="H29" s="146"/>
      <c r="I29" s="34">
        <v>198000</v>
      </c>
      <c r="J29" s="34">
        <v>209000</v>
      </c>
      <c r="K29" s="100">
        <v>178098</v>
      </c>
      <c r="L29" s="18">
        <v>198000</v>
      </c>
    </row>
    <row r="30" spans="1:12">
      <c r="B30" s="2">
        <v>3613</v>
      </c>
      <c r="C30" s="2"/>
      <c r="D30" s="119" t="s">
        <v>22</v>
      </c>
      <c r="E30" s="120"/>
      <c r="F30" s="120"/>
      <c r="G30" s="120"/>
      <c r="H30" s="121"/>
      <c r="I30" s="34">
        <v>54000</v>
      </c>
      <c r="J30" s="34">
        <v>55400</v>
      </c>
      <c r="K30" s="100">
        <v>43710</v>
      </c>
      <c r="L30" s="18">
        <v>59000</v>
      </c>
    </row>
    <row r="31" spans="1:12">
      <c r="B31" s="2">
        <v>3632</v>
      </c>
      <c r="C31" s="2"/>
      <c r="D31" s="116" t="s">
        <v>20</v>
      </c>
      <c r="E31" s="117"/>
      <c r="F31" s="117"/>
      <c r="G31" s="117"/>
      <c r="H31" s="118"/>
      <c r="I31" s="34">
        <v>1000</v>
      </c>
      <c r="J31" s="34">
        <v>3000</v>
      </c>
      <c r="K31" s="100">
        <v>1660</v>
      </c>
      <c r="L31" s="18">
        <v>1000</v>
      </c>
    </row>
    <row r="32" spans="1:12">
      <c r="B32" s="2">
        <v>3639</v>
      </c>
      <c r="C32" s="2"/>
      <c r="D32" s="77" t="s">
        <v>79</v>
      </c>
      <c r="E32" s="78"/>
      <c r="F32" s="78"/>
      <c r="G32" s="78"/>
      <c r="H32" s="79"/>
      <c r="I32" s="34">
        <v>0</v>
      </c>
      <c r="J32" s="34">
        <v>11000</v>
      </c>
      <c r="K32" s="100">
        <v>10057</v>
      </c>
      <c r="L32" s="18">
        <v>10000</v>
      </c>
    </row>
    <row r="33" spans="2:12">
      <c r="B33" s="2">
        <v>3721</v>
      </c>
      <c r="C33" s="2"/>
      <c r="D33" s="119" t="s">
        <v>26</v>
      </c>
      <c r="E33" s="120"/>
      <c r="F33" s="120"/>
      <c r="G33" s="120"/>
      <c r="H33" s="121"/>
      <c r="I33" s="34">
        <v>2000</v>
      </c>
      <c r="J33" s="34">
        <v>2000</v>
      </c>
      <c r="K33" s="100">
        <v>867</v>
      </c>
      <c r="L33" s="18">
        <v>2000</v>
      </c>
    </row>
    <row r="34" spans="2:12">
      <c r="B34" s="2">
        <v>3722</v>
      </c>
      <c r="C34" s="2"/>
      <c r="D34" s="119" t="s">
        <v>27</v>
      </c>
      <c r="E34" s="120"/>
      <c r="F34" s="120"/>
      <c r="G34" s="120"/>
      <c r="H34" s="121"/>
      <c r="I34" s="30">
        <v>5000</v>
      </c>
      <c r="J34" s="30">
        <v>11000</v>
      </c>
      <c r="K34" s="100">
        <v>10740</v>
      </c>
      <c r="L34" s="18">
        <v>10000</v>
      </c>
    </row>
    <row r="35" spans="2:12">
      <c r="B35" s="2">
        <v>3723</v>
      </c>
      <c r="C35" s="2"/>
      <c r="D35" s="130" t="s">
        <v>15</v>
      </c>
      <c r="E35" s="130"/>
      <c r="F35" s="130"/>
      <c r="G35" s="130"/>
      <c r="H35" s="130"/>
      <c r="I35" s="33">
        <v>70000</v>
      </c>
      <c r="J35" s="33">
        <v>70000</v>
      </c>
      <c r="K35" s="101">
        <v>63313</v>
      </c>
      <c r="L35" s="18">
        <v>0</v>
      </c>
    </row>
    <row r="36" spans="2:12">
      <c r="B36" s="2">
        <v>3725</v>
      </c>
      <c r="C36" s="2"/>
      <c r="D36" s="119" t="s">
        <v>86</v>
      </c>
      <c r="E36" s="120"/>
      <c r="F36" s="120"/>
      <c r="G36" s="120"/>
      <c r="H36" s="121"/>
      <c r="I36" s="33">
        <v>0</v>
      </c>
      <c r="J36" s="33">
        <v>0</v>
      </c>
      <c r="K36" s="101">
        <v>0</v>
      </c>
      <c r="L36" s="18">
        <v>80000</v>
      </c>
    </row>
    <row r="37" spans="2:12">
      <c r="B37" s="2">
        <v>6171</v>
      </c>
      <c r="C37" s="2"/>
      <c r="D37" s="130" t="s">
        <v>16</v>
      </c>
      <c r="E37" s="130"/>
      <c r="F37" s="130"/>
      <c r="G37" s="130"/>
      <c r="H37" s="130"/>
      <c r="I37" s="33">
        <v>4600</v>
      </c>
      <c r="J37" s="33">
        <v>10000</v>
      </c>
      <c r="K37" s="101">
        <v>8420</v>
      </c>
      <c r="L37" s="18">
        <v>8000</v>
      </c>
    </row>
    <row r="38" spans="2:12">
      <c r="B38" s="2">
        <v>6310</v>
      </c>
      <c r="C38" s="2"/>
      <c r="D38" s="130" t="s">
        <v>17</v>
      </c>
      <c r="E38" s="130"/>
      <c r="F38" s="130"/>
      <c r="G38" s="130"/>
      <c r="H38" s="130"/>
      <c r="I38" s="33">
        <v>300</v>
      </c>
      <c r="J38" s="33">
        <v>300</v>
      </c>
      <c r="K38" s="101">
        <v>17.5</v>
      </c>
      <c r="L38" s="18">
        <v>100</v>
      </c>
    </row>
    <row r="39" spans="2:12">
      <c r="B39" s="2">
        <v>6409</v>
      </c>
      <c r="C39" s="2"/>
      <c r="D39" s="119" t="s">
        <v>75</v>
      </c>
      <c r="E39" s="120"/>
      <c r="F39" s="120"/>
      <c r="G39" s="120"/>
      <c r="H39" s="121"/>
      <c r="I39" s="33">
        <v>0</v>
      </c>
      <c r="J39" s="33">
        <v>2000</v>
      </c>
      <c r="K39" s="101">
        <v>563.9</v>
      </c>
      <c r="L39" s="18">
        <v>0</v>
      </c>
    </row>
    <row r="40" spans="2:12" ht="18.75">
      <c r="B40" s="147" t="s">
        <v>18</v>
      </c>
      <c r="C40" s="147"/>
      <c r="D40" s="127"/>
      <c r="E40" s="128"/>
      <c r="F40" s="128"/>
      <c r="G40" s="128"/>
      <c r="H40" s="129"/>
      <c r="I40" s="43">
        <f>SUM(I24:I39)</f>
        <v>6058200</v>
      </c>
      <c r="J40" s="43">
        <f>SUM(J24:J39)</f>
        <v>6895400</v>
      </c>
      <c r="K40" s="105">
        <f>SUM(K24:K39)</f>
        <v>5917700.5900000008</v>
      </c>
      <c r="L40" s="90">
        <f>SUM(L24:L39)</f>
        <v>6338200</v>
      </c>
    </row>
    <row r="41" spans="2:12">
      <c r="I41" s="35"/>
      <c r="J41" s="35"/>
    </row>
    <row r="44" spans="2:12">
      <c r="B44" s="91" t="s">
        <v>70</v>
      </c>
      <c r="C44" s="91"/>
      <c r="D44" s="125">
        <v>44557</v>
      </c>
      <c r="E44" s="126"/>
      <c r="F44" s="92"/>
      <c r="L44"/>
    </row>
    <row r="45" spans="2:12">
      <c r="B45" s="92"/>
      <c r="C45" s="92"/>
      <c r="D45" s="92"/>
      <c r="E45" s="92"/>
      <c r="F45" s="92"/>
    </row>
    <row r="46" spans="2:12">
      <c r="B46" s="91" t="s">
        <v>71</v>
      </c>
      <c r="C46" s="91"/>
      <c r="D46" s="125"/>
      <c r="E46" s="126"/>
      <c r="F46" s="92"/>
    </row>
    <row r="47" spans="2:12">
      <c r="B47" s="92"/>
      <c r="C47" s="92"/>
      <c r="D47" s="92"/>
      <c r="E47" s="92"/>
      <c r="F47" s="92"/>
    </row>
    <row r="48" spans="2:12">
      <c r="B48" s="47" t="s">
        <v>80</v>
      </c>
      <c r="C48" s="47"/>
      <c r="D48" s="167">
        <v>44546</v>
      </c>
      <c r="E48" s="168"/>
      <c r="F48" s="92"/>
    </row>
    <row r="49" spans="2:6">
      <c r="B49" s="92"/>
      <c r="C49" s="92"/>
      <c r="D49" s="92"/>
      <c r="E49" s="92"/>
      <c r="F49" s="92"/>
    </row>
    <row r="50" spans="2:6">
      <c r="B50" s="92"/>
      <c r="C50" s="92"/>
      <c r="D50" s="92"/>
      <c r="E50" s="92"/>
      <c r="F50" s="92"/>
    </row>
    <row r="51" spans="2:6">
      <c r="B51" s="92"/>
      <c r="C51" s="92"/>
      <c r="D51" s="92"/>
      <c r="E51" s="92"/>
      <c r="F51" s="92"/>
    </row>
    <row r="66" spans="1:22" ht="16.5" customHeight="1"/>
    <row r="67" spans="1:22" ht="16.5" customHeight="1"/>
    <row r="68" spans="1:22" ht="24" customHeight="1"/>
    <row r="69" spans="1:22" ht="24" customHeight="1">
      <c r="B69" s="163" t="s">
        <v>90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O69" s="80"/>
      <c r="P69" s="80"/>
      <c r="Q69" s="80"/>
    </row>
    <row r="70" spans="1:22" ht="13.5" customHeight="1">
      <c r="B70" s="159" t="s">
        <v>42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N70" s="80"/>
      <c r="Q70" s="163"/>
      <c r="R70" s="163"/>
      <c r="S70" s="163"/>
      <c r="T70" s="163"/>
    </row>
    <row r="71" spans="1:22" ht="24.75">
      <c r="P71" s="12"/>
      <c r="Q71" s="12"/>
      <c r="R71" s="12"/>
      <c r="S71" s="12"/>
      <c r="T71" s="12"/>
      <c r="U71" s="11"/>
      <c r="V71" s="10"/>
    </row>
    <row r="72" spans="1:22" ht="30.75">
      <c r="B72" s="19" t="s">
        <v>0</v>
      </c>
      <c r="C72" s="19" t="s">
        <v>1</v>
      </c>
      <c r="D72" s="160" t="s">
        <v>19</v>
      </c>
      <c r="E72" s="161"/>
      <c r="F72" s="161"/>
      <c r="G72" s="161"/>
      <c r="H72" s="162"/>
      <c r="I72" s="26" t="s">
        <v>83</v>
      </c>
      <c r="J72" s="26" t="s">
        <v>55</v>
      </c>
      <c r="K72" s="26" t="s">
        <v>81</v>
      </c>
      <c r="L72" s="41" t="s">
        <v>82</v>
      </c>
    </row>
    <row r="73" spans="1:22">
      <c r="A73">
        <v>215000</v>
      </c>
      <c r="B73" s="2">
        <v>1014</v>
      </c>
      <c r="C73" s="95"/>
      <c r="D73" s="119" t="s">
        <v>87</v>
      </c>
      <c r="E73" s="120"/>
      <c r="F73" s="120"/>
      <c r="G73" s="120"/>
      <c r="H73" s="121"/>
      <c r="I73" s="2">
        <v>0</v>
      </c>
      <c r="J73" s="113">
        <v>3700</v>
      </c>
      <c r="K73" s="107">
        <v>3630</v>
      </c>
      <c r="L73" s="112">
        <v>3700</v>
      </c>
    </row>
    <row r="74" spans="1:22">
      <c r="B74" s="2">
        <v>2212</v>
      </c>
      <c r="C74" s="22"/>
      <c r="D74" s="119" t="s">
        <v>23</v>
      </c>
      <c r="E74" s="120"/>
      <c r="F74" s="120"/>
      <c r="G74" s="120"/>
      <c r="H74" s="121"/>
      <c r="I74" s="34">
        <v>100000</v>
      </c>
      <c r="J74" s="34">
        <v>38300</v>
      </c>
      <c r="K74" s="108">
        <v>38217.56</v>
      </c>
      <c r="L74" s="16">
        <v>41000</v>
      </c>
    </row>
    <row r="75" spans="1:22">
      <c r="B75" s="2">
        <v>2219</v>
      </c>
      <c r="C75" s="4"/>
      <c r="D75" s="119" t="s">
        <v>45</v>
      </c>
      <c r="E75" s="120"/>
      <c r="F75" s="120"/>
      <c r="G75" s="120"/>
      <c r="H75" s="121"/>
      <c r="I75" s="30">
        <v>30000</v>
      </c>
      <c r="J75" s="30">
        <v>17100</v>
      </c>
      <c r="K75" s="108">
        <v>16959.419999999998</v>
      </c>
      <c r="L75" s="16">
        <v>30000</v>
      </c>
    </row>
    <row r="76" spans="1:22">
      <c r="B76" s="2">
        <v>2292</v>
      </c>
      <c r="C76" s="56"/>
      <c r="D76" s="119" t="s">
        <v>65</v>
      </c>
      <c r="E76" s="120"/>
      <c r="F76" s="120"/>
      <c r="G76" s="120"/>
      <c r="H76" s="121"/>
      <c r="I76" s="30">
        <v>20000</v>
      </c>
      <c r="J76" s="30">
        <v>20000</v>
      </c>
      <c r="K76" s="108">
        <v>19150</v>
      </c>
      <c r="L76" s="16">
        <v>37800</v>
      </c>
    </row>
    <row r="77" spans="1:22">
      <c r="B77" s="2">
        <v>2321</v>
      </c>
      <c r="C77" s="70"/>
      <c r="D77" s="67" t="s">
        <v>76</v>
      </c>
      <c r="E77" s="68"/>
      <c r="F77" s="68"/>
      <c r="G77" s="68"/>
      <c r="H77" s="69"/>
      <c r="I77" s="30">
        <v>50000</v>
      </c>
      <c r="J77" s="30">
        <v>136200</v>
      </c>
      <c r="K77" s="108">
        <v>136150</v>
      </c>
      <c r="L77" s="16">
        <v>50000</v>
      </c>
    </row>
    <row r="78" spans="1:22">
      <c r="B78" s="2">
        <v>3113</v>
      </c>
      <c r="C78" s="3"/>
      <c r="D78" s="131" t="s">
        <v>24</v>
      </c>
      <c r="E78" s="131"/>
      <c r="F78" s="131"/>
      <c r="G78" s="131"/>
      <c r="H78" s="131"/>
      <c r="I78" s="36">
        <v>15000</v>
      </c>
      <c r="J78" s="36">
        <v>15000</v>
      </c>
      <c r="K78" s="109">
        <v>15000</v>
      </c>
      <c r="L78" s="16">
        <v>65900</v>
      </c>
    </row>
    <row r="79" spans="1:22">
      <c r="B79" s="2">
        <v>3314</v>
      </c>
      <c r="C79" s="3"/>
      <c r="D79" s="131" t="s">
        <v>12</v>
      </c>
      <c r="E79" s="131"/>
      <c r="F79" s="131"/>
      <c r="G79" s="131"/>
      <c r="H79" s="131"/>
      <c r="I79" s="36">
        <v>48000</v>
      </c>
      <c r="J79" s="36">
        <v>51000</v>
      </c>
      <c r="K79" s="109">
        <v>38961</v>
      </c>
      <c r="L79" s="16">
        <v>48000</v>
      </c>
    </row>
    <row r="80" spans="1:22">
      <c r="B80" s="2">
        <v>3341</v>
      </c>
      <c r="C80" s="4"/>
      <c r="D80" s="138" t="s">
        <v>13</v>
      </c>
      <c r="E80" s="139"/>
      <c r="F80" s="139"/>
      <c r="G80" s="139"/>
      <c r="H80" s="140"/>
      <c r="I80" s="37">
        <v>6000</v>
      </c>
      <c r="J80" s="37">
        <v>16300</v>
      </c>
      <c r="K80" s="110">
        <v>16011.1</v>
      </c>
      <c r="L80" s="16">
        <v>10000</v>
      </c>
    </row>
    <row r="81" spans="1:12">
      <c r="B81" s="2">
        <v>3319</v>
      </c>
      <c r="C81" s="56"/>
      <c r="D81" s="135" t="s">
        <v>66</v>
      </c>
      <c r="E81" s="136"/>
      <c r="F81" s="136"/>
      <c r="G81" s="136"/>
      <c r="H81" s="137"/>
      <c r="I81" s="46">
        <v>2500</v>
      </c>
      <c r="J81" s="37">
        <v>40500</v>
      </c>
      <c r="K81" s="110">
        <v>38000</v>
      </c>
      <c r="L81" s="16">
        <v>0</v>
      </c>
    </row>
    <row r="82" spans="1:12">
      <c r="B82" s="2">
        <v>3330</v>
      </c>
      <c r="C82" s="70"/>
      <c r="D82" s="71" t="s">
        <v>77</v>
      </c>
      <c r="E82" s="72"/>
      <c r="F82" s="72"/>
      <c r="G82" s="72"/>
      <c r="H82" s="73"/>
      <c r="I82" s="46">
        <v>0</v>
      </c>
      <c r="J82" s="37">
        <v>10000</v>
      </c>
      <c r="K82" s="110">
        <v>9765.9699999999993</v>
      </c>
      <c r="L82" s="16">
        <v>0</v>
      </c>
    </row>
    <row r="83" spans="1:12">
      <c r="B83" s="2">
        <v>3341</v>
      </c>
      <c r="C83" s="3"/>
      <c r="D83" s="131" t="s">
        <v>13</v>
      </c>
      <c r="E83" s="131"/>
      <c r="F83" s="131"/>
      <c r="G83" s="131"/>
      <c r="H83" s="131"/>
      <c r="I83" s="36">
        <v>5000</v>
      </c>
      <c r="J83" s="36">
        <v>8000</v>
      </c>
      <c r="K83" s="109">
        <v>7271</v>
      </c>
      <c r="L83" s="16">
        <v>10000</v>
      </c>
    </row>
    <row r="84" spans="1:12">
      <c r="B84" s="2">
        <v>3349</v>
      </c>
      <c r="C84" s="22"/>
      <c r="D84" s="132" t="s">
        <v>46</v>
      </c>
      <c r="E84" s="133"/>
      <c r="F84" s="133"/>
      <c r="G84" s="133"/>
      <c r="H84" s="134"/>
      <c r="I84" s="38">
        <v>3000</v>
      </c>
      <c r="J84" s="38">
        <v>11000</v>
      </c>
      <c r="K84" s="110">
        <v>10978</v>
      </c>
      <c r="L84" s="16">
        <v>10000</v>
      </c>
    </row>
    <row r="85" spans="1:12">
      <c r="A85">
        <v>3399</v>
      </c>
      <c r="B85" s="2">
        <v>3392</v>
      </c>
      <c r="C85" s="3"/>
      <c r="D85" s="131" t="s">
        <v>14</v>
      </c>
      <c r="E85" s="131"/>
      <c r="F85" s="131"/>
      <c r="G85" s="131"/>
      <c r="H85" s="131"/>
      <c r="I85" s="36">
        <v>358000</v>
      </c>
      <c r="J85" s="36">
        <v>268600</v>
      </c>
      <c r="K85" s="109">
        <v>258043.87</v>
      </c>
      <c r="L85" s="16">
        <v>185000</v>
      </c>
    </row>
    <row r="86" spans="1:12">
      <c r="B86" s="2">
        <v>3399</v>
      </c>
      <c r="C86" s="22"/>
      <c r="D86" s="132" t="s">
        <v>47</v>
      </c>
      <c r="E86" s="133"/>
      <c r="F86" s="133"/>
      <c r="G86" s="133"/>
      <c r="H86" s="134"/>
      <c r="I86" s="38">
        <v>26000</v>
      </c>
      <c r="J86" s="38">
        <v>32300</v>
      </c>
      <c r="K86" s="110">
        <v>29402.06</v>
      </c>
      <c r="L86" s="16">
        <v>38000</v>
      </c>
    </row>
    <row r="87" spans="1:12">
      <c r="B87" s="2">
        <v>3412</v>
      </c>
      <c r="C87" s="14"/>
      <c r="D87" s="131" t="s">
        <v>36</v>
      </c>
      <c r="E87" s="131"/>
      <c r="F87" s="131"/>
      <c r="G87" s="131"/>
      <c r="H87" s="131"/>
      <c r="I87" s="36">
        <v>20000</v>
      </c>
      <c r="J87" s="36">
        <v>42200</v>
      </c>
      <c r="K87" s="109">
        <v>35652.81</v>
      </c>
      <c r="L87" s="16">
        <v>88900</v>
      </c>
    </row>
    <row r="88" spans="1:12">
      <c r="B88" s="2">
        <v>3421</v>
      </c>
      <c r="C88" s="4"/>
      <c r="D88" s="138" t="s">
        <v>48</v>
      </c>
      <c r="E88" s="139"/>
      <c r="F88" s="139"/>
      <c r="G88" s="139"/>
      <c r="H88" s="140"/>
      <c r="I88" s="37">
        <v>94000</v>
      </c>
      <c r="J88" s="37">
        <v>5600</v>
      </c>
      <c r="K88" s="110">
        <v>1200</v>
      </c>
      <c r="L88" s="16">
        <v>24500</v>
      </c>
    </row>
    <row r="89" spans="1:12">
      <c r="B89" s="2">
        <v>3429</v>
      </c>
      <c r="C89" s="22"/>
      <c r="D89" s="138" t="s">
        <v>49</v>
      </c>
      <c r="E89" s="139"/>
      <c r="F89" s="139"/>
      <c r="G89" s="139"/>
      <c r="H89" s="140"/>
      <c r="I89" s="37">
        <v>20000</v>
      </c>
      <c r="J89" s="37">
        <v>100300</v>
      </c>
      <c r="K89" s="110">
        <v>100125.4</v>
      </c>
      <c r="L89" s="16">
        <v>20000</v>
      </c>
    </row>
    <row r="90" spans="1:12">
      <c r="B90" s="2">
        <v>3522</v>
      </c>
      <c r="C90" s="22"/>
      <c r="D90" s="138" t="s">
        <v>50</v>
      </c>
      <c r="E90" s="139"/>
      <c r="F90" s="139"/>
      <c r="G90" s="139"/>
      <c r="H90" s="140"/>
      <c r="I90" s="37">
        <v>5000</v>
      </c>
      <c r="J90" s="37">
        <v>5000</v>
      </c>
      <c r="K90" s="110">
        <v>0</v>
      </c>
      <c r="L90" s="16">
        <v>0</v>
      </c>
    </row>
    <row r="91" spans="1:12">
      <c r="B91" s="2">
        <v>3543</v>
      </c>
      <c r="C91" s="70"/>
      <c r="D91" s="74" t="s">
        <v>78</v>
      </c>
      <c r="E91" s="75"/>
      <c r="F91" s="75"/>
      <c r="G91" s="75"/>
      <c r="H91" s="76"/>
      <c r="I91" s="37">
        <v>0</v>
      </c>
      <c r="J91" s="37">
        <v>3000</v>
      </c>
      <c r="K91" s="110">
        <v>3000</v>
      </c>
      <c r="L91" s="16">
        <v>0</v>
      </c>
    </row>
    <row r="92" spans="1:12">
      <c r="A92">
        <v>3</v>
      </c>
      <c r="B92" s="2">
        <v>3612</v>
      </c>
      <c r="C92" s="3"/>
      <c r="D92" s="131" t="s">
        <v>21</v>
      </c>
      <c r="E92" s="131"/>
      <c r="F92" s="131"/>
      <c r="G92" s="131"/>
      <c r="H92" s="131"/>
      <c r="I92" s="36">
        <v>300000</v>
      </c>
      <c r="J92" s="36">
        <v>761300</v>
      </c>
      <c r="K92" s="109">
        <v>757879.69</v>
      </c>
      <c r="L92" s="16">
        <v>45000</v>
      </c>
    </row>
    <row r="93" spans="1:12">
      <c r="B93" s="2">
        <v>3613</v>
      </c>
      <c r="C93" s="3"/>
      <c r="D93" s="171" t="s">
        <v>22</v>
      </c>
      <c r="E93" s="171"/>
      <c r="F93" s="171"/>
      <c r="G93" s="171"/>
      <c r="H93" s="171"/>
      <c r="I93" s="39">
        <v>44000</v>
      </c>
      <c r="J93" s="39">
        <v>82200</v>
      </c>
      <c r="K93" s="109">
        <v>77549.16</v>
      </c>
      <c r="L93" s="16">
        <v>44000</v>
      </c>
    </row>
    <row r="94" spans="1:12">
      <c r="B94" s="2">
        <v>3631</v>
      </c>
      <c r="C94" s="3"/>
      <c r="D94" s="171" t="s">
        <v>25</v>
      </c>
      <c r="E94" s="171"/>
      <c r="F94" s="171"/>
      <c r="G94" s="171"/>
      <c r="H94" s="171"/>
      <c r="I94" s="39">
        <v>115000</v>
      </c>
      <c r="J94" s="39">
        <v>105900</v>
      </c>
      <c r="K94" s="109">
        <v>105753.34</v>
      </c>
      <c r="L94" s="16">
        <v>225000</v>
      </c>
    </row>
    <row r="95" spans="1:12">
      <c r="B95" s="2">
        <v>3632</v>
      </c>
      <c r="C95" s="3"/>
      <c r="D95" s="171" t="s">
        <v>20</v>
      </c>
      <c r="E95" s="171"/>
      <c r="F95" s="171"/>
      <c r="G95" s="171"/>
      <c r="H95" s="171"/>
      <c r="I95" s="39">
        <v>61000</v>
      </c>
      <c r="J95" s="39">
        <v>138800</v>
      </c>
      <c r="K95" s="109">
        <v>134853.9</v>
      </c>
      <c r="L95" s="16">
        <v>77700</v>
      </c>
    </row>
    <row r="96" spans="1:12">
      <c r="B96" s="2">
        <v>3639</v>
      </c>
      <c r="C96" s="3"/>
      <c r="D96" s="171" t="s">
        <v>40</v>
      </c>
      <c r="E96" s="171"/>
      <c r="F96" s="171"/>
      <c r="G96" s="171"/>
      <c r="H96" s="171"/>
      <c r="I96" s="39">
        <v>965000</v>
      </c>
      <c r="J96" s="39">
        <v>1142300</v>
      </c>
      <c r="K96" s="109">
        <v>882567.45</v>
      </c>
      <c r="L96" s="16">
        <v>979400</v>
      </c>
    </row>
    <row r="97" spans="1:12">
      <c r="A97">
        <v>1500000</v>
      </c>
      <c r="B97" s="2">
        <v>3722</v>
      </c>
      <c r="C97" s="3"/>
      <c r="D97" s="171" t="s">
        <v>27</v>
      </c>
      <c r="E97" s="171"/>
      <c r="F97" s="171"/>
      <c r="G97" s="171"/>
      <c r="H97" s="171"/>
      <c r="I97" s="39">
        <v>320000</v>
      </c>
      <c r="J97" s="39">
        <v>226200</v>
      </c>
      <c r="K97" s="109">
        <v>212350.9</v>
      </c>
      <c r="L97" s="16">
        <v>260000</v>
      </c>
    </row>
    <row r="98" spans="1:12">
      <c r="B98" s="2">
        <v>3723</v>
      </c>
      <c r="C98" s="3"/>
      <c r="D98" s="171" t="s">
        <v>15</v>
      </c>
      <c r="E98" s="171"/>
      <c r="F98" s="171"/>
      <c r="G98" s="171"/>
      <c r="H98" s="171"/>
      <c r="I98" s="39">
        <v>60000</v>
      </c>
      <c r="J98" s="39">
        <v>148000</v>
      </c>
      <c r="K98" s="109">
        <v>137525.71</v>
      </c>
      <c r="L98" s="16">
        <v>180000</v>
      </c>
    </row>
    <row r="99" spans="1:12">
      <c r="B99" s="2">
        <v>3725</v>
      </c>
      <c r="C99" s="96"/>
      <c r="D99" s="138" t="s">
        <v>86</v>
      </c>
      <c r="E99" s="139"/>
      <c r="F99" s="139"/>
      <c r="G99" s="139"/>
      <c r="H99" s="140"/>
      <c r="I99" s="40">
        <v>0</v>
      </c>
      <c r="J99" s="40">
        <v>61600</v>
      </c>
      <c r="K99" s="110">
        <v>48400</v>
      </c>
      <c r="L99" s="16">
        <v>200000</v>
      </c>
    </row>
    <row r="100" spans="1:12">
      <c r="A100">
        <v>5525</v>
      </c>
      <c r="B100" s="2">
        <v>3726</v>
      </c>
      <c r="C100" s="22"/>
      <c r="D100" s="135" t="s">
        <v>52</v>
      </c>
      <c r="E100" s="136"/>
      <c r="F100" s="136"/>
      <c r="G100" s="136"/>
      <c r="H100" s="137"/>
      <c r="I100" s="40">
        <v>15000</v>
      </c>
      <c r="J100" s="40">
        <v>23000</v>
      </c>
      <c r="K100" s="110">
        <v>19331.009999999998</v>
      </c>
      <c r="L100" s="16">
        <v>35000</v>
      </c>
    </row>
    <row r="101" spans="1:12">
      <c r="B101" s="2">
        <v>3745</v>
      </c>
      <c r="C101" s="3"/>
      <c r="D101" s="171" t="s">
        <v>28</v>
      </c>
      <c r="E101" s="171"/>
      <c r="F101" s="171"/>
      <c r="G101" s="171"/>
      <c r="H101" s="171"/>
      <c r="I101" s="39">
        <v>340000</v>
      </c>
      <c r="J101" s="39">
        <v>169900</v>
      </c>
      <c r="K101" s="109">
        <v>147580</v>
      </c>
      <c r="L101" s="16">
        <v>255000</v>
      </c>
    </row>
    <row r="102" spans="1:12">
      <c r="B102" s="2">
        <v>4359</v>
      </c>
      <c r="C102" s="56"/>
      <c r="D102" s="57" t="s">
        <v>67</v>
      </c>
      <c r="E102" s="58"/>
      <c r="F102" s="58"/>
      <c r="G102" s="58"/>
      <c r="H102" s="59"/>
      <c r="I102" s="40">
        <v>42000</v>
      </c>
      <c r="J102" s="40">
        <v>42000</v>
      </c>
      <c r="K102" s="110">
        <v>0</v>
      </c>
      <c r="L102" s="16">
        <v>44400</v>
      </c>
    </row>
    <row r="103" spans="1:12">
      <c r="B103" s="2">
        <v>4379</v>
      </c>
      <c r="C103" s="56"/>
      <c r="D103" s="57" t="s">
        <v>68</v>
      </c>
      <c r="E103" s="58"/>
      <c r="F103" s="58"/>
      <c r="G103" s="58"/>
      <c r="H103" s="59"/>
      <c r="I103" s="40">
        <v>1000</v>
      </c>
      <c r="J103" s="40">
        <v>1000</v>
      </c>
      <c r="K103" s="110">
        <v>0</v>
      </c>
      <c r="L103" s="16">
        <v>0</v>
      </c>
    </row>
    <row r="104" spans="1:12">
      <c r="B104" s="2">
        <v>5213</v>
      </c>
      <c r="C104" s="56"/>
      <c r="D104" s="138" t="s">
        <v>69</v>
      </c>
      <c r="E104" s="139"/>
      <c r="F104" s="139"/>
      <c r="G104" s="139"/>
      <c r="H104" s="140"/>
      <c r="I104" s="37">
        <v>1000</v>
      </c>
      <c r="J104" s="37">
        <v>13200</v>
      </c>
      <c r="K104" s="110">
        <v>12168</v>
      </c>
      <c r="L104" s="16">
        <v>1000</v>
      </c>
    </row>
    <row r="105" spans="1:12">
      <c r="B105" s="2">
        <v>5269</v>
      </c>
      <c r="C105" s="96"/>
      <c r="D105" s="138" t="s">
        <v>88</v>
      </c>
      <c r="E105" s="139"/>
      <c r="F105" s="139"/>
      <c r="G105" s="139"/>
      <c r="H105" s="140"/>
      <c r="I105" s="37">
        <v>0</v>
      </c>
      <c r="J105" s="37">
        <v>27800</v>
      </c>
      <c r="K105" s="110">
        <v>27669.58</v>
      </c>
      <c r="L105" s="16">
        <v>0</v>
      </c>
    </row>
    <row r="106" spans="1:12">
      <c r="B106" s="2">
        <v>6112</v>
      </c>
      <c r="C106" s="56"/>
      <c r="D106" s="135" t="s">
        <v>29</v>
      </c>
      <c r="E106" s="136"/>
      <c r="F106" s="136"/>
      <c r="G106" s="136"/>
      <c r="H106" s="137"/>
      <c r="I106" s="39">
        <v>730000</v>
      </c>
      <c r="J106" s="39">
        <v>672900</v>
      </c>
      <c r="K106" s="109">
        <v>392203.81</v>
      </c>
      <c r="L106" s="16">
        <v>755000</v>
      </c>
    </row>
    <row r="107" spans="1:12">
      <c r="B107" s="2">
        <v>6114</v>
      </c>
      <c r="C107" s="65"/>
      <c r="D107" s="135" t="s">
        <v>89</v>
      </c>
      <c r="E107" s="136"/>
      <c r="F107" s="136"/>
      <c r="G107" s="136"/>
      <c r="H107" s="137"/>
      <c r="I107" s="39">
        <v>0</v>
      </c>
      <c r="J107" s="39">
        <v>31800</v>
      </c>
      <c r="K107" s="109">
        <v>11658.72</v>
      </c>
      <c r="L107" s="16">
        <v>0</v>
      </c>
    </row>
    <row r="108" spans="1:12">
      <c r="B108" s="2">
        <v>6171</v>
      </c>
      <c r="C108" s="3"/>
      <c r="D108" s="173" t="s">
        <v>16</v>
      </c>
      <c r="E108" s="173"/>
      <c r="F108" s="173"/>
      <c r="G108" s="173"/>
      <c r="H108" s="171"/>
      <c r="I108" s="39">
        <v>1549000</v>
      </c>
      <c r="J108" s="39">
        <v>1683800</v>
      </c>
      <c r="K108" s="109">
        <v>1286362.8</v>
      </c>
      <c r="L108" s="16">
        <v>1541000</v>
      </c>
    </row>
    <row r="109" spans="1:12">
      <c r="B109" s="2">
        <v>6310</v>
      </c>
      <c r="C109" s="13"/>
      <c r="D109" s="138" t="s">
        <v>17</v>
      </c>
      <c r="E109" s="139"/>
      <c r="F109" s="139"/>
      <c r="G109" s="139"/>
      <c r="H109" s="140"/>
      <c r="I109" s="40">
        <v>5000</v>
      </c>
      <c r="J109" s="40">
        <v>5000</v>
      </c>
      <c r="K109" s="110">
        <v>3869</v>
      </c>
      <c r="L109" s="16">
        <v>5000</v>
      </c>
    </row>
    <row r="110" spans="1:12">
      <c r="B110" s="2">
        <v>6320</v>
      </c>
      <c r="C110" s="23"/>
      <c r="D110" s="135" t="s">
        <v>51</v>
      </c>
      <c r="E110" s="136"/>
      <c r="F110" s="136"/>
      <c r="G110" s="136"/>
      <c r="H110" s="137"/>
      <c r="I110" s="40">
        <v>20000</v>
      </c>
      <c r="J110" s="40">
        <v>28000</v>
      </c>
      <c r="K110" s="110">
        <v>27929.5</v>
      </c>
      <c r="L110" s="16">
        <v>30000</v>
      </c>
    </row>
    <row r="111" spans="1:12">
      <c r="B111" s="2">
        <v>6399</v>
      </c>
      <c r="C111" s="3"/>
      <c r="D111" s="172" t="s">
        <v>35</v>
      </c>
      <c r="E111" s="172"/>
      <c r="F111" s="172"/>
      <c r="G111" s="172"/>
      <c r="H111" s="171"/>
      <c r="I111" s="39">
        <v>120000</v>
      </c>
      <c r="J111" s="39">
        <v>146700</v>
      </c>
      <c r="K111" s="109">
        <v>146680</v>
      </c>
      <c r="L111" s="54">
        <v>0</v>
      </c>
    </row>
    <row r="112" spans="1:12">
      <c r="B112" s="2">
        <v>6402</v>
      </c>
      <c r="C112" s="42"/>
      <c r="D112" s="135" t="s">
        <v>57</v>
      </c>
      <c r="E112" s="136"/>
      <c r="F112" s="136"/>
      <c r="G112" s="136"/>
      <c r="H112" s="137"/>
      <c r="I112" s="39">
        <v>5200</v>
      </c>
      <c r="J112" s="39">
        <v>5200</v>
      </c>
      <c r="K112" s="109">
        <v>5149</v>
      </c>
      <c r="L112" s="16">
        <v>4100</v>
      </c>
    </row>
    <row r="113" spans="2:12">
      <c r="B113" s="2">
        <v>6409</v>
      </c>
      <c r="C113" s="82"/>
      <c r="D113" s="138" t="s">
        <v>75</v>
      </c>
      <c r="E113" s="139"/>
      <c r="F113" s="139"/>
      <c r="G113" s="139"/>
      <c r="H113" s="140"/>
      <c r="I113" s="39">
        <v>0</v>
      </c>
      <c r="J113" s="39">
        <v>100</v>
      </c>
      <c r="K113" s="109">
        <v>0</v>
      </c>
      <c r="L113" s="16">
        <v>0</v>
      </c>
    </row>
    <row r="114" spans="2:12" ht="18.75">
      <c r="B114" s="147" t="s">
        <v>18</v>
      </c>
      <c r="C114" s="147"/>
      <c r="D114" s="158"/>
      <c r="E114" s="158"/>
      <c r="F114" s="158"/>
      <c r="G114" s="158"/>
      <c r="H114" s="158"/>
      <c r="I114" s="44">
        <f>SUM(I73:I113)</f>
        <v>5495700</v>
      </c>
      <c r="J114" s="44">
        <f>SUM(J73:J113)</f>
        <v>6340800</v>
      </c>
      <c r="K114" s="111">
        <f>SUM(K73:K113)</f>
        <v>5214999.76</v>
      </c>
      <c r="L114" s="90">
        <f>SUM(L73:L113)</f>
        <v>5344400</v>
      </c>
    </row>
    <row r="115" spans="2:12">
      <c r="I115" s="35"/>
      <c r="J115" s="35"/>
    </row>
    <row r="116" spans="2:12">
      <c r="B116" s="141" t="s">
        <v>33</v>
      </c>
      <c r="C116" s="142"/>
      <c r="D116" s="143"/>
      <c r="E116" s="144"/>
      <c r="F116" s="145"/>
      <c r="G116" s="145"/>
      <c r="H116" s="145"/>
      <c r="I116" s="145"/>
      <c r="J116" s="145"/>
      <c r="K116" s="146"/>
      <c r="L116" s="20">
        <f>L40</f>
        <v>6338200</v>
      </c>
    </row>
    <row r="117" spans="2:12">
      <c r="B117" s="141" t="s">
        <v>34</v>
      </c>
      <c r="C117" s="142"/>
      <c r="D117" s="143"/>
      <c r="E117" s="144"/>
      <c r="F117" s="145"/>
      <c r="G117" s="145"/>
      <c r="H117" s="145"/>
      <c r="I117" s="145"/>
      <c r="J117" s="145"/>
      <c r="K117" s="146"/>
      <c r="L117" s="20">
        <f>-L114</f>
        <v>-5344400</v>
      </c>
    </row>
    <row r="118" spans="2:12">
      <c r="B118" s="141" t="s">
        <v>32</v>
      </c>
      <c r="C118" s="142"/>
      <c r="D118" s="143"/>
      <c r="E118" s="144"/>
      <c r="F118" s="145"/>
      <c r="G118" s="145"/>
      <c r="H118" s="145"/>
      <c r="I118" s="145"/>
      <c r="J118" s="145"/>
      <c r="K118" s="146"/>
      <c r="L118" s="21">
        <f>SUM(L116:L117)</f>
        <v>993800</v>
      </c>
    </row>
    <row r="119" spans="2:12">
      <c r="I119" s="35"/>
      <c r="J119" s="35"/>
    </row>
    <row r="120" spans="2:12">
      <c r="B120" s="49" t="s">
        <v>0</v>
      </c>
      <c r="C120" s="49" t="s">
        <v>1</v>
      </c>
      <c r="D120" s="154" t="s">
        <v>30</v>
      </c>
      <c r="E120" s="154"/>
      <c r="F120" s="154"/>
      <c r="G120" s="154"/>
      <c r="H120" s="154"/>
      <c r="I120" s="50"/>
      <c r="J120" s="50"/>
      <c r="K120" s="49"/>
      <c r="L120" s="51" t="s">
        <v>4</v>
      </c>
    </row>
    <row r="121" spans="2:12">
      <c r="B121" s="49"/>
      <c r="C121" s="49">
        <v>8115</v>
      </c>
      <c r="D121" s="155" t="s">
        <v>58</v>
      </c>
      <c r="E121" s="156"/>
      <c r="F121" s="156"/>
      <c r="G121" s="156"/>
      <c r="H121" s="157"/>
      <c r="I121" s="52">
        <v>400000</v>
      </c>
      <c r="J121" s="52">
        <v>395000</v>
      </c>
      <c r="K121" s="114">
        <v>-169951.59</v>
      </c>
      <c r="L121" s="84">
        <v>0</v>
      </c>
    </row>
    <row r="122" spans="2:12">
      <c r="B122" s="53"/>
      <c r="C122" s="53">
        <v>8124</v>
      </c>
      <c r="D122" s="155" t="s">
        <v>62</v>
      </c>
      <c r="E122" s="156"/>
      <c r="F122" s="156"/>
      <c r="G122" s="156"/>
      <c r="H122" s="157"/>
      <c r="I122" s="52">
        <v>-300000</v>
      </c>
      <c r="J122" s="52">
        <v>-300000</v>
      </c>
      <c r="K122" s="114" t="s">
        <v>59</v>
      </c>
      <c r="L122" s="84">
        <v>-200000</v>
      </c>
    </row>
    <row r="123" spans="2:12" ht="14.25" customHeight="1">
      <c r="B123" s="49"/>
      <c r="C123" s="49">
        <v>8124</v>
      </c>
      <c r="D123" s="152" t="s">
        <v>61</v>
      </c>
      <c r="E123" s="152"/>
      <c r="F123" s="152"/>
      <c r="G123" s="152"/>
      <c r="H123" s="152"/>
      <c r="I123" s="52">
        <v>-82000</v>
      </c>
      <c r="J123" s="52">
        <v>-82000</v>
      </c>
      <c r="K123" s="114">
        <v>-82000</v>
      </c>
      <c r="L123" s="85">
        <v>-200800</v>
      </c>
    </row>
    <row r="124" spans="2:12">
      <c r="B124" s="48"/>
      <c r="C124" s="49">
        <v>8124</v>
      </c>
      <c r="D124" s="152" t="s">
        <v>60</v>
      </c>
      <c r="E124" s="152"/>
      <c r="F124" s="152"/>
      <c r="G124" s="152"/>
      <c r="H124" s="152"/>
      <c r="I124" s="52">
        <v>-217000</v>
      </c>
      <c r="J124" s="52">
        <v>-217000</v>
      </c>
      <c r="K124" s="109">
        <v>-108334</v>
      </c>
      <c r="L124" s="85">
        <v>-217000</v>
      </c>
    </row>
    <row r="125" spans="2:12">
      <c r="B125" s="49"/>
      <c r="C125" s="51">
        <v>8124</v>
      </c>
      <c r="D125" s="152" t="s">
        <v>73</v>
      </c>
      <c r="E125" s="152"/>
      <c r="F125" s="152"/>
      <c r="G125" s="152"/>
      <c r="H125" s="152"/>
      <c r="I125" s="52">
        <v>-376000</v>
      </c>
      <c r="J125" s="52">
        <v>-376000</v>
      </c>
      <c r="K125" s="114">
        <v>-375862</v>
      </c>
      <c r="L125" s="84">
        <v>-376000</v>
      </c>
    </row>
    <row r="126" spans="2:12" ht="18.75">
      <c r="B126" s="147" t="s">
        <v>18</v>
      </c>
      <c r="C126" s="147"/>
      <c r="D126" s="153"/>
      <c r="E126" s="153"/>
      <c r="F126" s="153"/>
      <c r="G126" s="153"/>
      <c r="H126" s="153"/>
      <c r="I126" s="83">
        <f>SUM(I121:I125)</f>
        <v>-575000</v>
      </c>
      <c r="J126" s="83">
        <f>SUM(J121:J125)</f>
        <v>-580000</v>
      </c>
      <c r="K126" s="115">
        <f>SUM(K121:K125)</f>
        <v>-736147.59</v>
      </c>
      <c r="L126" s="86">
        <f>SUM(L121:L125)</f>
        <v>-993800</v>
      </c>
    </row>
    <row r="127" spans="2:12" ht="15" customHeight="1">
      <c r="B127" s="62"/>
      <c r="C127" s="62"/>
      <c r="D127" s="63"/>
      <c r="E127" s="63"/>
      <c r="F127" s="63"/>
      <c r="G127" s="63"/>
      <c r="H127" s="63"/>
      <c r="I127" s="64"/>
      <c r="J127" s="64"/>
      <c r="K127" s="64"/>
      <c r="L127" s="61"/>
    </row>
    <row r="128" spans="2:12" ht="18.75">
      <c r="B128" s="66" t="s">
        <v>74</v>
      </c>
      <c r="C128" s="62"/>
      <c r="D128" s="149">
        <v>44557</v>
      </c>
      <c r="E128" s="149"/>
      <c r="F128" s="63"/>
      <c r="G128" s="63"/>
      <c r="H128" s="63"/>
      <c r="K128" s="47"/>
      <c r="L128" s="61"/>
    </row>
    <row r="129" spans="2:13" ht="18.75">
      <c r="B129" s="66"/>
      <c r="C129" s="62"/>
      <c r="D129" s="87"/>
      <c r="E129" s="87"/>
      <c r="F129" s="63"/>
      <c r="G129" s="63"/>
      <c r="M129" s="47"/>
    </row>
    <row r="130" spans="2:13">
      <c r="B130" s="47" t="s">
        <v>72</v>
      </c>
      <c r="D130" s="150"/>
      <c r="E130" s="151"/>
    </row>
    <row r="131" spans="2:13">
      <c r="B131" s="47"/>
      <c r="D131" s="89"/>
      <c r="E131" s="81"/>
      <c r="J131" s="47"/>
      <c r="K131" s="47"/>
      <c r="L131" s="47"/>
    </row>
    <row r="132" spans="2:13" ht="15.75">
      <c r="B132" s="47" t="s">
        <v>80</v>
      </c>
      <c r="C132" s="88"/>
      <c r="D132" s="169">
        <v>44546</v>
      </c>
      <c r="E132" s="170"/>
      <c r="F132" s="88"/>
    </row>
    <row r="133" spans="2:13" ht="15.75">
      <c r="B133" s="148"/>
      <c r="C133" s="148"/>
      <c r="D133" s="148"/>
      <c r="E133" s="148"/>
    </row>
    <row r="134" spans="2:13">
      <c r="B134" s="47"/>
      <c r="C134" s="47"/>
      <c r="D134" s="47"/>
      <c r="E134" s="47"/>
    </row>
  </sheetData>
  <mergeCells count="101">
    <mergeCell ref="D48:E48"/>
    <mergeCell ref="D132:E132"/>
    <mergeCell ref="B40:C40"/>
    <mergeCell ref="D36:H36"/>
    <mergeCell ref="D73:H73"/>
    <mergeCell ref="D113:H113"/>
    <mergeCell ref="D78:H78"/>
    <mergeCell ref="D79:H79"/>
    <mergeCell ref="D75:H75"/>
    <mergeCell ref="D92:H92"/>
    <mergeCell ref="D94:H94"/>
    <mergeCell ref="D93:H93"/>
    <mergeCell ref="D95:H95"/>
    <mergeCell ref="D96:H96"/>
    <mergeCell ref="D98:H98"/>
    <mergeCell ref="D101:H101"/>
    <mergeCell ref="D111:H111"/>
    <mergeCell ref="D109:H109"/>
    <mergeCell ref="B69:L69"/>
    <mergeCell ref="D112:H112"/>
    <mergeCell ref="D97:H97"/>
    <mergeCell ref="D108:H108"/>
    <mergeCell ref="D100:H100"/>
    <mergeCell ref="D110:H110"/>
    <mergeCell ref="B2:L2"/>
    <mergeCell ref="B3:L3"/>
    <mergeCell ref="D16:H16"/>
    <mergeCell ref="D17:H17"/>
    <mergeCell ref="D9:H9"/>
    <mergeCell ref="D11:H11"/>
    <mergeCell ref="D12:H12"/>
    <mergeCell ref="D13:H13"/>
    <mergeCell ref="D6:H6"/>
    <mergeCell ref="D10:H10"/>
    <mergeCell ref="D15:H15"/>
    <mergeCell ref="B70:L70"/>
    <mergeCell ref="D72:H72"/>
    <mergeCell ref="D106:H106"/>
    <mergeCell ref="D104:H104"/>
    <mergeCell ref="D74:H74"/>
    <mergeCell ref="D76:H76"/>
    <mergeCell ref="N3:Q3"/>
    <mergeCell ref="M4:S4"/>
    <mergeCell ref="D5:H5"/>
    <mergeCell ref="Q70:T70"/>
    <mergeCell ref="D25:H25"/>
    <mergeCell ref="D35:H35"/>
    <mergeCell ref="D18:H18"/>
    <mergeCell ref="D20:H20"/>
    <mergeCell ref="D7:H7"/>
    <mergeCell ref="D8:H8"/>
    <mergeCell ref="D14:H14"/>
    <mergeCell ref="D26:H26"/>
    <mergeCell ref="D29:H29"/>
    <mergeCell ref="D34:H34"/>
    <mergeCell ref="D19:H19"/>
    <mergeCell ref="D30:H30"/>
    <mergeCell ref="D80:H80"/>
    <mergeCell ref="D86:H86"/>
    <mergeCell ref="B133:E133"/>
    <mergeCell ref="D128:E128"/>
    <mergeCell ref="D130:E130"/>
    <mergeCell ref="D89:H89"/>
    <mergeCell ref="D88:H88"/>
    <mergeCell ref="D107:H107"/>
    <mergeCell ref="E117:K117"/>
    <mergeCell ref="E118:K118"/>
    <mergeCell ref="D124:H124"/>
    <mergeCell ref="B126:C126"/>
    <mergeCell ref="D126:H126"/>
    <mergeCell ref="D120:H120"/>
    <mergeCell ref="D125:H125"/>
    <mergeCell ref="D121:H121"/>
    <mergeCell ref="D114:H114"/>
    <mergeCell ref="D123:H123"/>
    <mergeCell ref="D122:H122"/>
    <mergeCell ref="B117:D117"/>
    <mergeCell ref="B118:D118"/>
    <mergeCell ref="D87:H87"/>
    <mergeCell ref="D83:H83"/>
    <mergeCell ref="D85:H85"/>
    <mergeCell ref="D84:H84"/>
    <mergeCell ref="D81:H81"/>
    <mergeCell ref="D99:H99"/>
    <mergeCell ref="D105:H105"/>
    <mergeCell ref="D90:H90"/>
    <mergeCell ref="B116:D116"/>
    <mergeCell ref="E116:K116"/>
    <mergeCell ref="B114:C114"/>
    <mergeCell ref="D31:H31"/>
    <mergeCell ref="D33:H33"/>
    <mergeCell ref="D21:H21"/>
    <mergeCell ref="D27:H27"/>
    <mergeCell ref="D28:H28"/>
    <mergeCell ref="D22:H22"/>
    <mergeCell ref="D44:E44"/>
    <mergeCell ref="D46:E46"/>
    <mergeCell ref="D39:H39"/>
    <mergeCell ref="D40:H40"/>
    <mergeCell ref="D37:H37"/>
    <mergeCell ref="D38:H38"/>
  </mergeCells>
  <pageMargins left="0.70866141732283472" right="0.70866141732283472" top="0.59055118110236227" bottom="0.59055118110236227" header="0" footer="0.19685039370078741"/>
  <pageSetup paperSize="9" orientation="landscape" r:id="rId1"/>
  <headerFooter>
    <oddFooter>&amp;CStránka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Učetní</dc:creator>
  <cp:lastModifiedBy>NO</cp:lastModifiedBy>
  <cp:lastPrinted>2021-12-27T12:29:23Z</cp:lastPrinted>
  <dcterms:created xsi:type="dcterms:W3CDTF">2010-11-22T10:01:08Z</dcterms:created>
  <dcterms:modified xsi:type="dcterms:W3CDTF">2021-12-27T12:33:10Z</dcterms:modified>
</cp:coreProperties>
</file>